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25"/>
  </bookViews>
  <sheets>
    <sheet name="MAN" sheetId="1" r:id="rId1"/>
  </sheets>
  <definedNames>
    <definedName name="_xlnm._FilterDatabase" localSheetId="0" hidden="1">MAN!$B$9:$AB$29</definedName>
    <definedName name="_xlnm.Print_Area" localSheetId="0">MAN!$B$9:$P$30</definedName>
    <definedName name="_xlnm.Print_Titles" localSheetId="0">MAN!$9:$9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11" i="1"/>
  <c r="R10" i="1"/>
  <c r="R29" i="1"/>
  <c r="R28" i="1"/>
  <c r="R27" i="1"/>
  <c r="R26" i="1"/>
  <c r="R25" i="1"/>
  <c r="R22" i="1"/>
  <c r="R21" i="1"/>
  <c r="R20" i="1"/>
  <c r="R19" i="1"/>
  <c r="R18" i="1"/>
  <c r="R17" i="1"/>
  <c r="R16" i="1"/>
  <c r="R15" i="1"/>
  <c r="R14" i="1"/>
  <c r="R13" i="1"/>
  <c r="R24" i="1"/>
  <c r="R23" i="1"/>
  <c r="Q12" i="1"/>
  <c r="Q11" i="1"/>
  <c r="Q10" i="1"/>
  <c r="Q29" i="1"/>
  <c r="Q28" i="1"/>
  <c r="Q27" i="1"/>
  <c r="Q26" i="1"/>
  <c r="Q22" i="1"/>
  <c r="Q21" i="1"/>
  <c r="Q20" i="1"/>
  <c r="Q19" i="1"/>
  <c r="Q14" i="1"/>
  <c r="Q25" i="1"/>
  <c r="Q18" i="1"/>
  <c r="Q17" i="1"/>
  <c r="Q16" i="1"/>
  <c r="Q15" i="1"/>
  <c r="Q13" i="1"/>
  <c r="Q24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5" i="1"/>
  <c r="P26" i="1"/>
  <c r="P23" i="1"/>
  <c r="P24" i="1"/>
  <c r="P27" i="1"/>
  <c r="P28" i="1"/>
  <c r="P29" i="1"/>
  <c r="Q23" i="1" l="1"/>
  <c r="P30" i="1"/>
</calcChain>
</file>

<file path=xl/sharedStrings.xml><?xml version="1.0" encoding="utf-8"?>
<sst xmlns="http://schemas.openxmlformats.org/spreadsheetml/2006/main" count="136" uniqueCount="54">
  <si>
    <t>WHITE</t>
  </si>
  <si>
    <t>NAVY</t>
  </si>
  <si>
    <t>BLACK</t>
  </si>
  <si>
    <t>CODE</t>
  </si>
  <si>
    <t>COLOR</t>
  </si>
  <si>
    <t>STYLE</t>
  </si>
  <si>
    <t>COMPOSITION</t>
  </si>
  <si>
    <t>SKETCH</t>
  </si>
  <si>
    <t>TRUNK</t>
  </si>
  <si>
    <t>T-SHIRT
(CREW NECK)</t>
  </si>
  <si>
    <t>SERIE</t>
  </si>
  <si>
    <t>95% COTTON, 5% ELASTANE</t>
  </si>
  <si>
    <t xml:space="preserve">ELEGANCE </t>
  </si>
  <si>
    <t xml:space="preserve">SPORTY </t>
  </si>
  <si>
    <t xml:space="preserve">TRUNKS </t>
  </si>
  <si>
    <t xml:space="preserve">BRIEF </t>
  </si>
  <si>
    <t>PACKAGING</t>
  </si>
  <si>
    <t xml:space="preserve">BIPACK </t>
  </si>
  <si>
    <t>SINGLE PACK</t>
  </si>
  <si>
    <t>TRIPACK ASSORTED PER SIZE</t>
  </si>
  <si>
    <t>BKK1UTL10SI</t>
  </si>
  <si>
    <t>BKK1USP12TR</t>
  </si>
  <si>
    <t>BKK1UTR12TR</t>
  </si>
  <si>
    <t>CLASSIC</t>
  </si>
  <si>
    <t>BKK1USP02TR</t>
  </si>
  <si>
    <t>GREY MELANGE</t>
  </si>
  <si>
    <t>BKK1UTR02TR</t>
  </si>
  <si>
    <t>FASHION BICOLOR</t>
  </si>
  <si>
    <t>BKK1USP04 TR</t>
  </si>
  <si>
    <t xml:space="preserve">BKK1UTR04TR </t>
  </si>
  <si>
    <t>MIX COLOR WHITE - NAVY - BLACK</t>
  </si>
  <si>
    <t>TRIPACK</t>
  </si>
  <si>
    <t>WHITE 
BRILLIANT BLUE
-
 NAVY 
GOLDEN POPPY
-
BLACK 
BLARNEY</t>
  </si>
  <si>
    <t>BRIEF</t>
  </si>
  <si>
    <t>BKK1UTR02BI</t>
  </si>
  <si>
    <t>BKK1UTS09BI</t>
  </si>
  <si>
    <t>FASHION COTTON</t>
  </si>
  <si>
    <t>S</t>
  </si>
  <si>
    <t>M</t>
  </si>
  <si>
    <t>L</t>
  </si>
  <si>
    <t>XL</t>
  </si>
  <si>
    <t>XXL</t>
  </si>
  <si>
    <t>TOT</t>
  </si>
  <si>
    <t>RRP</t>
  </si>
  <si>
    <t>BIKKEMBERGS UNDERWEAR</t>
  </si>
  <si>
    <t>5.000 box</t>
  </si>
  <si>
    <t>bi-pack</t>
  </si>
  <si>
    <t>tri-pack</t>
  </si>
  <si>
    <t>T-shirt single pack</t>
  </si>
  <si>
    <t>T-shirt bi pack</t>
  </si>
  <si>
    <t>5.000 Box</t>
  </si>
  <si>
    <t>&gt;5.000 Box</t>
  </si>
  <si>
    <t>OFFER</t>
  </si>
  <si>
    <t>BKKS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</si>
</sst>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0" xfId="0" applyFont="1"/>
    <xf numFmtId="44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10" fillId="0" borderId="0" xfId="0" applyNumberFormat="1" applyFont="1"/>
    <xf numFmtId="10" fontId="9" fillId="0" borderId="0" xfId="0" applyNumberFormat="1" applyFont="1" applyAlignment="1">
      <alignment horizontal="center" vertical="center"/>
    </xf>
    <xf numFmtId="44" fontId="9" fillId="0" borderId="0" xfId="0" applyNumberFormat="1" applyFont="1"/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44" fontId="12" fillId="2" borderId="4" xfId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/>
    <xf numFmtId="0" fontId="13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4" fontId="9" fillId="0" borderId="1" xfId="0" applyNumberFormat="1" applyFont="1" applyBorder="1" applyAlignment="1">
      <alignment vertical="center"/>
    </xf>
    <xf numFmtId="10" fontId="9" fillId="0" borderId="1" xfId="0" applyNumberFormat="1" applyFont="1" applyBorder="1" applyAlignment="1">
      <alignment vertical="center"/>
    </xf>
    <xf numFmtId="7" fontId="9" fillId="0" borderId="1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  <color rgb="FF99FFCC"/>
      <color rgb="FFFF5050"/>
      <color rgb="FFF5F5A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104776</xdr:colOff>
      <xdr:row>11</xdr:row>
      <xdr:rowOff>57151</xdr:rowOff>
    </xdr:from>
    <xdr:to>
      <xdr:col>2</xdr:col>
      <xdr:colOff>1933576</xdr:colOff>
      <xdr:row>11</xdr:row>
      <xdr:rowOff>2153715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C8792F88-0022-CBB6-F265-9B0617BE3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6" y="126406276"/>
          <a:ext cx="1828800" cy="2131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104775</xdr:rowOff>
    </xdr:from>
    <xdr:to>
      <xdr:col>2</xdr:col>
      <xdr:colOff>1928813</xdr:colOff>
      <xdr:row>9</xdr:row>
      <xdr:rowOff>2108489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5F11FD12-814E-C58C-6C6A-742E754E4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121939050"/>
          <a:ext cx="1852613" cy="203835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57151</xdr:colOff>
      <xdr:row>10</xdr:row>
      <xdr:rowOff>66675</xdr:rowOff>
    </xdr:from>
    <xdr:to>
      <xdr:col>2</xdr:col>
      <xdr:colOff>1939133</xdr:colOff>
      <xdr:row>10</xdr:row>
      <xdr:rowOff>2205006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47041216-037C-D401-C503-44CE3D542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0151" y="124158375"/>
          <a:ext cx="1905000" cy="2172967"/>
        </a:xfrm>
        <a:prstGeom prst="rect">
          <a:avLst/>
        </a:prstGeom>
      </xdr:spPr>
    </xdr:pic>
    <xdr:clientData/>
  </xdr:twoCellAnchor>
  <xdr:twoCellAnchor editAs="oneCell">
    <xdr:from>
      <xdr:col>2</xdr:col>
      <xdr:colOff>111125</xdr:colOff>
      <xdr:row>12</xdr:row>
      <xdr:rowOff>160338</xdr:rowOff>
    </xdr:from>
    <xdr:to>
      <xdr:col>2</xdr:col>
      <xdr:colOff>1912144</xdr:colOff>
      <xdr:row>12</xdr:row>
      <xdr:rowOff>1367415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F558CFBA-4B0A-7107-2EFA-EF016F699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4188" y="37736463"/>
          <a:ext cx="1801019" cy="1207077"/>
        </a:xfrm>
        <a:prstGeom prst="rect">
          <a:avLst/>
        </a:prstGeom>
      </xdr:spPr>
    </xdr:pic>
    <xdr:clientData/>
  </xdr:twoCellAnchor>
  <xdr:twoCellAnchor editAs="oneCell">
    <xdr:from>
      <xdr:col>2</xdr:col>
      <xdr:colOff>795338</xdr:colOff>
      <xdr:row>12</xdr:row>
      <xdr:rowOff>657225</xdr:rowOff>
    </xdr:from>
    <xdr:to>
      <xdr:col>2</xdr:col>
      <xdr:colOff>2679538</xdr:colOff>
      <xdr:row>12</xdr:row>
      <xdr:rowOff>1873827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2B328450-8CAC-D16D-9045-46036F1E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38401" y="38233350"/>
          <a:ext cx="1884200" cy="1216602"/>
        </a:xfrm>
        <a:prstGeom prst="rect">
          <a:avLst/>
        </a:prstGeom>
      </xdr:spPr>
    </xdr:pic>
    <xdr:clientData/>
  </xdr:twoCellAnchor>
  <xdr:twoCellAnchor editAs="oneCell">
    <xdr:from>
      <xdr:col>2</xdr:col>
      <xdr:colOff>1652588</xdr:colOff>
      <xdr:row>12</xdr:row>
      <xdr:rowOff>1146175</xdr:rowOff>
    </xdr:from>
    <xdr:to>
      <xdr:col>2</xdr:col>
      <xdr:colOff>3532305</xdr:colOff>
      <xdr:row>12</xdr:row>
      <xdr:rowOff>2353252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6E6F3900-1589-C1DC-88ED-AD6B5F2E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95651" y="38722300"/>
          <a:ext cx="1879717" cy="1207077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</xdr:colOff>
      <xdr:row>13</xdr:row>
      <xdr:rowOff>66676</xdr:rowOff>
    </xdr:from>
    <xdr:to>
      <xdr:col>2</xdr:col>
      <xdr:colOff>2011929</xdr:colOff>
      <xdr:row>13</xdr:row>
      <xdr:rowOff>1264227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CC10F39-2A3F-23FB-D6E7-619981C1F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43075" y="40405051"/>
          <a:ext cx="1911917" cy="1197551"/>
        </a:xfrm>
        <a:prstGeom prst="rect">
          <a:avLst/>
        </a:prstGeom>
      </xdr:spPr>
    </xdr:pic>
    <xdr:clientData/>
  </xdr:twoCellAnchor>
  <xdr:twoCellAnchor editAs="oneCell">
    <xdr:from>
      <xdr:col>2</xdr:col>
      <xdr:colOff>681037</xdr:colOff>
      <xdr:row>13</xdr:row>
      <xdr:rowOff>211139</xdr:rowOff>
    </xdr:from>
    <xdr:to>
      <xdr:col>2</xdr:col>
      <xdr:colOff>2534283</xdr:colOff>
      <xdr:row>13</xdr:row>
      <xdr:rowOff>1374921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5736AC00-E98D-31AD-0AD8-D385436DC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24100" y="40549514"/>
          <a:ext cx="1853246" cy="1163782"/>
        </a:xfrm>
        <a:prstGeom prst="rect">
          <a:avLst/>
        </a:prstGeom>
      </xdr:spPr>
    </xdr:pic>
    <xdr:clientData/>
  </xdr:twoCellAnchor>
  <xdr:twoCellAnchor editAs="oneCell">
    <xdr:from>
      <xdr:col>2</xdr:col>
      <xdr:colOff>1701800</xdr:colOff>
      <xdr:row>13</xdr:row>
      <xdr:rowOff>609600</xdr:rowOff>
    </xdr:from>
    <xdr:to>
      <xdr:col>2</xdr:col>
      <xdr:colOff>3572623</xdr:colOff>
      <xdr:row>13</xdr:row>
      <xdr:rowOff>1792432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56704EEB-5682-A9A6-1070-42D82EBB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44863" y="40947975"/>
          <a:ext cx="1870823" cy="1182832"/>
        </a:xfrm>
        <a:prstGeom prst="rect">
          <a:avLst/>
        </a:prstGeom>
      </xdr:spPr>
    </xdr:pic>
    <xdr:clientData/>
  </xdr:twoCellAnchor>
  <xdr:twoCellAnchor>
    <xdr:from>
      <xdr:col>2</xdr:col>
      <xdr:colOff>387350</xdr:colOff>
      <xdr:row>14</xdr:row>
      <xdr:rowOff>288937</xdr:rowOff>
    </xdr:from>
    <xdr:to>
      <xdr:col>2</xdr:col>
      <xdr:colOff>3448050</xdr:colOff>
      <xdr:row>17</xdr:row>
      <xdr:rowOff>663575</xdr:rowOff>
    </xdr:to>
    <xdr:grpSp>
      <xdr:nvGrpSpPr>
        <xdr:cNvPr id="51" name="Gruppo 173">
          <a:extLst>
            <a:ext uri="{FF2B5EF4-FFF2-40B4-BE49-F238E27FC236}">
              <a16:creationId xmlns:a16="http://schemas.microsoft.com/office/drawing/2014/main" xmlns="" id="{E2AF6923-C685-472C-89E5-B4432632F7AC}"/>
            </a:ext>
          </a:extLst>
        </xdr:cNvPr>
        <xdr:cNvGrpSpPr/>
      </xdr:nvGrpSpPr>
      <xdr:grpSpPr>
        <a:xfrm>
          <a:off x="2718468" y="15854792"/>
          <a:ext cx="3060700" cy="2492697"/>
          <a:chOff x="1475586" y="44972167"/>
          <a:chExt cx="1995993" cy="1114536"/>
        </a:xfrm>
      </xdr:grpSpPr>
      <xdr:pic>
        <xdr:nvPicPr>
          <xdr:cNvPr id="52" name="Immagine 172">
            <a:extLst>
              <a:ext uri="{FF2B5EF4-FFF2-40B4-BE49-F238E27FC236}">
                <a16:creationId xmlns:a16="http://schemas.microsoft.com/office/drawing/2014/main" xmlns="" id="{4F487296-93A5-9A50-0B4D-B98C11696A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2618031" y="44972167"/>
            <a:ext cx="853548" cy="482914"/>
          </a:xfrm>
          <a:prstGeom prst="rect">
            <a:avLst/>
          </a:prstGeom>
        </xdr:spPr>
      </xdr:pic>
      <xdr:pic>
        <xdr:nvPicPr>
          <xdr:cNvPr id="53" name="Immagine 171">
            <a:extLst>
              <a:ext uri="{FF2B5EF4-FFF2-40B4-BE49-F238E27FC236}">
                <a16:creationId xmlns:a16="http://schemas.microsoft.com/office/drawing/2014/main" xmlns="" id="{69A5A116-CA42-5ADD-9D44-B643A4C194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2047308" y="45287749"/>
            <a:ext cx="951538" cy="453666"/>
          </a:xfrm>
          <a:prstGeom prst="rect">
            <a:avLst/>
          </a:prstGeom>
        </xdr:spPr>
      </xdr:pic>
      <xdr:pic>
        <xdr:nvPicPr>
          <xdr:cNvPr id="54" name="Immagine 165">
            <a:extLst>
              <a:ext uri="{FF2B5EF4-FFF2-40B4-BE49-F238E27FC236}">
                <a16:creationId xmlns:a16="http://schemas.microsoft.com/office/drawing/2014/main" xmlns="" id="{077EBDB0-BAE2-9D59-C784-DA0CE45895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475586" y="45652654"/>
            <a:ext cx="906076" cy="434049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88900</xdr:colOff>
      <xdr:row>18</xdr:row>
      <xdr:rowOff>320040</xdr:rowOff>
    </xdr:from>
    <xdr:to>
      <xdr:col>2</xdr:col>
      <xdr:colOff>3124199</xdr:colOff>
      <xdr:row>21</xdr:row>
      <xdr:rowOff>254000</xdr:rowOff>
    </xdr:to>
    <xdr:grpSp>
      <xdr:nvGrpSpPr>
        <xdr:cNvPr id="55" name="Gruppo 1023">
          <a:extLst>
            <a:ext uri="{FF2B5EF4-FFF2-40B4-BE49-F238E27FC236}">
              <a16:creationId xmlns:a16="http://schemas.microsoft.com/office/drawing/2014/main" xmlns="" id="{671730CB-0EA8-41E2-BABC-E670E9CCD070}"/>
            </a:ext>
          </a:extLst>
        </xdr:cNvPr>
        <xdr:cNvGrpSpPr/>
      </xdr:nvGrpSpPr>
      <xdr:grpSpPr>
        <a:xfrm>
          <a:off x="2420018" y="18780994"/>
          <a:ext cx="3035299" cy="2001888"/>
          <a:chOff x="1703918" y="56070500"/>
          <a:chExt cx="1319261" cy="819450"/>
        </a:xfrm>
      </xdr:grpSpPr>
      <xdr:pic>
        <xdr:nvPicPr>
          <xdr:cNvPr id="56" name="Immagine 197">
            <a:extLst>
              <a:ext uri="{FF2B5EF4-FFF2-40B4-BE49-F238E27FC236}">
                <a16:creationId xmlns:a16="http://schemas.microsoft.com/office/drawing/2014/main" xmlns="" id="{8D447463-16E9-564E-C963-CFD535C372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2357968" y="56070500"/>
            <a:ext cx="665211" cy="415167"/>
          </a:xfrm>
          <a:prstGeom prst="rect">
            <a:avLst/>
          </a:prstGeom>
        </xdr:spPr>
      </xdr:pic>
      <xdr:pic>
        <xdr:nvPicPr>
          <xdr:cNvPr id="57" name="Immagine 195">
            <a:extLst>
              <a:ext uri="{FF2B5EF4-FFF2-40B4-BE49-F238E27FC236}">
                <a16:creationId xmlns:a16="http://schemas.microsoft.com/office/drawing/2014/main" xmlns="" id="{020ACC48-E083-D954-5A69-BD80E9BD0A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2004485" y="56240045"/>
            <a:ext cx="793749" cy="495389"/>
          </a:xfrm>
          <a:prstGeom prst="rect">
            <a:avLst/>
          </a:prstGeom>
        </xdr:spPr>
      </xdr:pic>
      <xdr:pic>
        <xdr:nvPicPr>
          <xdr:cNvPr id="58" name="Immagine 182">
            <a:extLst>
              <a:ext uri="{FF2B5EF4-FFF2-40B4-BE49-F238E27FC236}">
                <a16:creationId xmlns:a16="http://schemas.microsoft.com/office/drawing/2014/main" xmlns="" id="{E169C6DD-B8B4-2234-E753-3A82AB47B2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703918" y="56394561"/>
            <a:ext cx="793749" cy="495389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507267</xdr:colOff>
      <xdr:row>24</xdr:row>
      <xdr:rowOff>152400</xdr:rowOff>
    </xdr:from>
    <xdr:to>
      <xdr:col>2</xdr:col>
      <xdr:colOff>2781300</xdr:colOff>
      <xdr:row>24</xdr:row>
      <xdr:rowOff>1752600</xdr:rowOff>
    </xdr:to>
    <xdr:grpSp>
      <xdr:nvGrpSpPr>
        <xdr:cNvPr id="59" name="Group 55">
          <a:extLst>
            <a:ext uri="{FF2B5EF4-FFF2-40B4-BE49-F238E27FC236}">
              <a16:creationId xmlns:a16="http://schemas.microsoft.com/office/drawing/2014/main" xmlns="" id="{3195AE0E-C12F-DF8B-0210-AE929CD08419}"/>
            </a:ext>
          </a:extLst>
        </xdr:cNvPr>
        <xdr:cNvGrpSpPr/>
      </xdr:nvGrpSpPr>
      <xdr:grpSpPr>
        <a:xfrm>
          <a:off x="2838385" y="25180591"/>
          <a:ext cx="2274033" cy="1600200"/>
          <a:chOff x="1694148" y="13923981"/>
          <a:chExt cx="1782461" cy="1020309"/>
        </a:xfrm>
      </xdr:grpSpPr>
      <xdr:pic>
        <xdr:nvPicPr>
          <xdr:cNvPr id="60" name="Picture 54">
            <a:extLst>
              <a:ext uri="{FF2B5EF4-FFF2-40B4-BE49-F238E27FC236}">
                <a16:creationId xmlns:a16="http://schemas.microsoft.com/office/drawing/2014/main" xmlns="" id="{2793442A-065D-79B5-6003-FE72009DF8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2603932" y="13923981"/>
            <a:ext cx="872677" cy="590217"/>
          </a:xfrm>
          <a:prstGeom prst="rect">
            <a:avLst/>
          </a:prstGeom>
        </xdr:spPr>
      </xdr:pic>
      <xdr:pic>
        <xdr:nvPicPr>
          <xdr:cNvPr id="61" name="Picture 53">
            <a:extLst>
              <a:ext uri="{FF2B5EF4-FFF2-40B4-BE49-F238E27FC236}">
                <a16:creationId xmlns:a16="http://schemas.microsoft.com/office/drawing/2014/main" xmlns="" id="{9F2AAD00-8B88-6BB8-C94C-4EEEF3780B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233452" y="14152580"/>
            <a:ext cx="773458" cy="492533"/>
          </a:xfrm>
          <a:prstGeom prst="rect">
            <a:avLst/>
          </a:prstGeom>
        </xdr:spPr>
      </xdr:pic>
      <xdr:pic>
        <xdr:nvPicPr>
          <xdr:cNvPr id="62" name="Picture 52">
            <a:extLst>
              <a:ext uri="{FF2B5EF4-FFF2-40B4-BE49-F238E27FC236}">
                <a16:creationId xmlns:a16="http://schemas.microsoft.com/office/drawing/2014/main" xmlns="" id="{F2897231-5641-F6EB-FF38-CA7AAA80F6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1694148" y="14411215"/>
            <a:ext cx="816210" cy="533075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615949</xdr:colOff>
      <xdr:row>25</xdr:row>
      <xdr:rowOff>95250</xdr:rowOff>
    </xdr:from>
    <xdr:to>
      <xdr:col>2</xdr:col>
      <xdr:colOff>2876550</xdr:colOff>
      <xdr:row>25</xdr:row>
      <xdr:rowOff>1524000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xmlns="" id="{E58ABFCE-43DB-C8E5-37FC-268943BAF9F9}"/>
            </a:ext>
          </a:extLst>
        </xdr:cNvPr>
        <xdr:cNvGrpSpPr/>
      </xdr:nvGrpSpPr>
      <xdr:grpSpPr>
        <a:xfrm>
          <a:off x="2947067" y="26928178"/>
          <a:ext cx="2260601" cy="1428750"/>
          <a:chOff x="4752974" y="14563725"/>
          <a:chExt cx="1533526" cy="809251"/>
        </a:xfrm>
      </xdr:grpSpPr>
      <xdr:grpSp>
        <xdr:nvGrpSpPr>
          <xdr:cNvPr id="64" name="Group 61">
            <a:extLst>
              <a:ext uri="{FF2B5EF4-FFF2-40B4-BE49-F238E27FC236}">
                <a16:creationId xmlns:a16="http://schemas.microsoft.com/office/drawing/2014/main" xmlns="" id="{B3814239-4E74-C52E-C450-35C24C45DBB4}"/>
              </a:ext>
            </a:extLst>
          </xdr:cNvPr>
          <xdr:cNvGrpSpPr/>
        </xdr:nvGrpSpPr>
        <xdr:grpSpPr>
          <a:xfrm>
            <a:off x="5019675" y="14563725"/>
            <a:ext cx="1266825" cy="666408"/>
            <a:chOff x="5019675" y="14455441"/>
            <a:chExt cx="1313884" cy="774692"/>
          </a:xfrm>
        </xdr:grpSpPr>
        <xdr:pic>
          <xdr:nvPicPr>
            <xdr:cNvPr id="66" name="Picture 58">
              <a:extLst>
                <a:ext uri="{FF2B5EF4-FFF2-40B4-BE49-F238E27FC236}">
                  <a16:creationId xmlns:a16="http://schemas.microsoft.com/office/drawing/2014/main" xmlns="" id="{A56513B3-79E2-F0DF-73C7-4D06443848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5381625" y="14455441"/>
              <a:ext cx="951934" cy="603226"/>
            </a:xfrm>
            <a:prstGeom prst="rect">
              <a:avLst/>
            </a:prstGeom>
          </xdr:spPr>
        </xdr:pic>
        <xdr:pic>
          <xdr:nvPicPr>
            <xdr:cNvPr id="67" name="Picture 57">
              <a:extLst>
                <a:ext uri="{FF2B5EF4-FFF2-40B4-BE49-F238E27FC236}">
                  <a16:creationId xmlns:a16="http://schemas.microsoft.com/office/drawing/2014/main" xmlns="" id="{1206A06B-AAE4-1E43-3208-ED9760F271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5019675" y="14667827"/>
              <a:ext cx="942402" cy="562306"/>
            </a:xfrm>
            <a:prstGeom prst="rect">
              <a:avLst/>
            </a:prstGeom>
          </xdr:spPr>
        </xdr:pic>
      </xdr:grpSp>
      <xdr:pic>
        <xdr:nvPicPr>
          <xdr:cNvPr id="65" name="Picture 60">
            <a:extLst>
              <a:ext uri="{FF2B5EF4-FFF2-40B4-BE49-F238E27FC236}">
                <a16:creationId xmlns:a16="http://schemas.microsoft.com/office/drawing/2014/main" xmlns="" id="{3BE92A44-7025-DF7C-508D-94FC443DD4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4752974" y="14854279"/>
            <a:ext cx="742417" cy="518697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1813560</xdr:colOff>
      <xdr:row>22</xdr:row>
      <xdr:rowOff>121158</xdr:rowOff>
    </xdr:from>
    <xdr:to>
      <xdr:col>2</xdr:col>
      <xdr:colOff>3581400</xdr:colOff>
      <xdr:row>22</xdr:row>
      <xdr:rowOff>1240791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3E033C43-10C8-47E0-ABA9-54552EDAE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505200" y="57667398"/>
          <a:ext cx="1767840" cy="1119633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22</xdr:row>
      <xdr:rowOff>594360</xdr:rowOff>
    </xdr:from>
    <xdr:to>
      <xdr:col>2</xdr:col>
      <xdr:colOff>2002856</xdr:colOff>
      <xdr:row>22</xdr:row>
      <xdr:rowOff>1737360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2D32C20C-28C9-4B2C-B7D5-BBBEEDE3C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889760" y="65699640"/>
          <a:ext cx="1804736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171451</xdr:colOff>
      <xdr:row>23</xdr:row>
      <xdr:rowOff>342900</xdr:rowOff>
    </xdr:from>
    <xdr:to>
      <xdr:col>2</xdr:col>
      <xdr:colOff>1792259</xdr:colOff>
      <xdr:row>23</xdr:row>
      <xdr:rowOff>1363980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AA087FB0-E650-47D9-89CA-CF7287D0C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71751" y="21336000"/>
          <a:ext cx="1620808" cy="1021080"/>
        </a:xfrm>
        <a:prstGeom prst="rect">
          <a:avLst/>
        </a:prstGeom>
      </xdr:spPr>
    </xdr:pic>
    <xdr:clientData/>
  </xdr:twoCellAnchor>
  <xdr:twoCellAnchor editAs="oneCell">
    <xdr:from>
      <xdr:col>2</xdr:col>
      <xdr:colOff>1844040</xdr:colOff>
      <xdr:row>23</xdr:row>
      <xdr:rowOff>350520</xdr:rowOff>
    </xdr:from>
    <xdr:to>
      <xdr:col>2</xdr:col>
      <xdr:colOff>3431251</xdr:colOff>
      <xdr:row>23</xdr:row>
      <xdr:rowOff>1341120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71592D85-A52A-45F7-B8B9-86D271CC3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35680" y="67360800"/>
          <a:ext cx="1587211" cy="990600"/>
        </a:xfrm>
        <a:prstGeom prst="rect">
          <a:avLst/>
        </a:prstGeom>
      </xdr:spPr>
    </xdr:pic>
    <xdr:clientData/>
  </xdr:twoCellAnchor>
  <xdr:twoCellAnchor>
    <xdr:from>
      <xdr:col>2</xdr:col>
      <xdr:colOff>129540</xdr:colOff>
      <xdr:row>26</xdr:row>
      <xdr:rowOff>172798</xdr:rowOff>
    </xdr:from>
    <xdr:to>
      <xdr:col>2</xdr:col>
      <xdr:colOff>1653540</xdr:colOff>
      <xdr:row>26</xdr:row>
      <xdr:rowOff>2005782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C4B913C7-B3B7-4416-B237-C5412B517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0" y="71648398"/>
          <a:ext cx="1524000" cy="1832984"/>
        </a:xfrm>
        <a:prstGeom prst="rect">
          <a:avLst/>
        </a:prstGeom>
      </xdr:spPr>
    </xdr:pic>
    <xdr:clientData/>
  </xdr:twoCellAnchor>
  <xdr:twoCellAnchor>
    <xdr:from>
      <xdr:col>2</xdr:col>
      <xdr:colOff>281940</xdr:colOff>
      <xdr:row>27</xdr:row>
      <xdr:rowOff>385528</xdr:rowOff>
    </xdr:from>
    <xdr:to>
      <xdr:col>2</xdr:col>
      <xdr:colOff>1962150</xdr:colOff>
      <xdr:row>27</xdr:row>
      <xdr:rowOff>2350450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1D51132C-A5AC-41CE-B24C-BA8E049EC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940" y="74109028"/>
          <a:ext cx="1680210" cy="1964922"/>
        </a:xfrm>
        <a:prstGeom prst="rect">
          <a:avLst/>
        </a:prstGeom>
      </xdr:spPr>
    </xdr:pic>
    <xdr:clientData/>
  </xdr:twoCellAnchor>
  <xdr:twoCellAnchor>
    <xdr:from>
      <xdr:col>2</xdr:col>
      <xdr:colOff>99060</xdr:colOff>
      <xdr:row>28</xdr:row>
      <xdr:rowOff>65406</xdr:rowOff>
    </xdr:from>
    <xdr:to>
      <xdr:col>2</xdr:col>
      <xdr:colOff>1623060</xdr:colOff>
      <xdr:row>28</xdr:row>
      <xdr:rowOff>2192669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9B1E0052-F70F-4C85-8257-F2E963E48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5060" y="76284456"/>
          <a:ext cx="1524000" cy="2127263"/>
        </a:xfrm>
        <a:prstGeom prst="rect">
          <a:avLst/>
        </a:prstGeom>
      </xdr:spPr>
    </xdr:pic>
    <xdr:clientData/>
  </xdr:twoCellAnchor>
  <xdr:twoCellAnchor>
    <xdr:from>
      <xdr:col>2</xdr:col>
      <xdr:colOff>1714500</xdr:colOff>
      <xdr:row>26</xdr:row>
      <xdr:rowOff>152400</xdr:rowOff>
    </xdr:from>
    <xdr:to>
      <xdr:col>2</xdr:col>
      <xdr:colOff>3238500</xdr:colOff>
      <xdr:row>26</xdr:row>
      <xdr:rowOff>1985384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7ED6D51D-05E1-4F7C-9BB6-7B6C257D4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71628000"/>
          <a:ext cx="1524000" cy="1832984"/>
        </a:xfrm>
        <a:prstGeom prst="rect">
          <a:avLst/>
        </a:prstGeom>
      </xdr:spPr>
    </xdr:pic>
    <xdr:clientData/>
  </xdr:twoCellAnchor>
  <xdr:twoCellAnchor>
    <xdr:from>
      <xdr:col>2</xdr:col>
      <xdr:colOff>1981200</xdr:colOff>
      <xdr:row>27</xdr:row>
      <xdr:rowOff>381000</xdr:rowOff>
    </xdr:from>
    <xdr:to>
      <xdr:col>3</xdr:col>
      <xdr:colOff>41910</xdr:colOff>
      <xdr:row>27</xdr:row>
      <xdr:rowOff>2345922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6D72D1F3-7072-4C12-91F8-D03158AAC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74104500"/>
          <a:ext cx="1775460" cy="1964922"/>
        </a:xfrm>
        <a:prstGeom prst="rect">
          <a:avLst/>
        </a:prstGeom>
      </xdr:spPr>
    </xdr:pic>
    <xdr:clientData/>
  </xdr:twoCellAnchor>
  <xdr:twoCellAnchor>
    <xdr:from>
      <xdr:col>2</xdr:col>
      <xdr:colOff>1924050</xdr:colOff>
      <xdr:row>28</xdr:row>
      <xdr:rowOff>76200</xdr:rowOff>
    </xdr:from>
    <xdr:to>
      <xdr:col>2</xdr:col>
      <xdr:colOff>3448050</xdr:colOff>
      <xdr:row>28</xdr:row>
      <xdr:rowOff>2203463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B7BB1609-7D11-4C48-825C-DE6E82245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76295250"/>
          <a:ext cx="1524000" cy="2127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8"/>
  <sheetViews>
    <sheetView tabSelected="1" zoomScale="76" zoomScaleNormal="76" workbookViewId="0">
      <selection activeCell="M6" sqref="M6"/>
    </sheetView>
  </sheetViews>
  <sheetFormatPr defaultColWidth="8.85546875" defaultRowHeight="33.75" x14ac:dyDescent="0.25"/>
  <cols>
    <col min="2" max="2" width="26.140625" style="7" customWidth="1"/>
    <col min="3" max="3" width="56.140625" customWidth="1"/>
    <col min="4" max="4" width="14.140625" style="1" bestFit="1" customWidth="1"/>
    <col min="5" max="5" width="24.7109375" style="2" customWidth="1"/>
    <col min="6" max="6" width="14.140625" style="2" customWidth="1"/>
    <col min="7" max="7" width="27.7109375" style="3" bestFit="1" customWidth="1"/>
    <col min="8" max="8" width="32.7109375" hidden="1" customWidth="1"/>
    <col min="9" max="9" width="9.42578125" style="4" bestFit="1" customWidth="1"/>
    <col min="11" max="11" width="20.28515625" style="5" bestFit="1" customWidth="1"/>
    <col min="12" max="12" width="11.42578125" style="5" bestFit="1" customWidth="1"/>
    <col min="13" max="13" width="10.7109375" style="5" customWidth="1"/>
    <col min="14" max="14" width="9.85546875" style="5" customWidth="1"/>
    <col min="15" max="16" width="13.140625" style="5" bestFit="1" customWidth="1"/>
    <col min="17" max="17" width="16.140625" style="8" customWidth="1"/>
    <col min="18" max="18" width="16.85546875" style="6" customWidth="1"/>
    <col min="19" max="23" width="12.85546875" style="6" customWidth="1"/>
  </cols>
  <sheetData>
    <row r="1" spans="2:28" x14ac:dyDescent="0.25">
      <c r="B1" s="5"/>
      <c r="C1" s="43" t="s">
        <v>53</v>
      </c>
      <c r="D1" s="44"/>
      <c r="E1" s="40"/>
      <c r="F1" s="43" t="s">
        <v>52</v>
      </c>
      <c r="G1" s="44"/>
    </row>
    <row r="2" spans="2:28" x14ac:dyDescent="0.25">
      <c r="B2" s="12"/>
      <c r="C2" s="41"/>
      <c r="D2" s="41"/>
      <c r="E2" s="41"/>
      <c r="F2" s="41" t="s">
        <v>45</v>
      </c>
      <c r="G2" s="41"/>
      <c r="H2" s="10"/>
      <c r="I2" s="11"/>
      <c r="J2" s="10"/>
      <c r="Q2" s="13"/>
      <c r="R2" s="9"/>
      <c r="S2" s="9"/>
      <c r="T2" s="9"/>
      <c r="U2" s="9"/>
      <c r="V2" s="9"/>
      <c r="W2" s="9"/>
      <c r="X2" s="10"/>
      <c r="Y2" s="10"/>
    </row>
    <row r="3" spans="2:28" x14ac:dyDescent="0.25">
      <c r="B3" s="12"/>
      <c r="C3" s="41"/>
      <c r="D3" s="41" t="s">
        <v>46</v>
      </c>
      <c r="E3" s="41"/>
      <c r="F3" s="42">
        <v>10.7204301075268</v>
      </c>
      <c r="G3" s="42"/>
      <c r="H3" s="10"/>
      <c r="I3" s="11"/>
      <c r="J3" s="10"/>
      <c r="Q3" s="13"/>
      <c r="R3" s="14"/>
      <c r="S3" s="9"/>
      <c r="T3" s="9"/>
      <c r="U3" s="9"/>
      <c r="V3" s="9"/>
      <c r="W3" s="9"/>
      <c r="X3" s="10"/>
      <c r="Y3" s="10"/>
    </row>
    <row r="4" spans="2:28" x14ac:dyDescent="0.25">
      <c r="B4" s="12"/>
      <c r="C4" s="41"/>
      <c r="D4" s="41" t="s">
        <v>47</v>
      </c>
      <c r="E4" s="41"/>
      <c r="F4" s="42">
        <v>17.462365591397798</v>
      </c>
      <c r="G4" s="42"/>
      <c r="H4" s="10"/>
      <c r="I4" s="11"/>
      <c r="J4" s="10"/>
      <c r="Q4" s="13"/>
      <c r="R4" s="9"/>
      <c r="S4" s="9"/>
      <c r="T4" s="9"/>
      <c r="U4" s="9"/>
      <c r="V4" s="9"/>
      <c r="W4" s="9"/>
      <c r="X4" s="10"/>
      <c r="Y4" s="10"/>
    </row>
    <row r="5" spans="2:28" x14ac:dyDescent="0.25">
      <c r="B5" s="12"/>
      <c r="C5" s="41"/>
      <c r="D5" s="41" t="s">
        <v>48</v>
      </c>
      <c r="E5" s="41"/>
      <c r="F5" s="42">
        <v>10.7204301075268</v>
      </c>
      <c r="G5" s="42"/>
      <c r="H5" s="10"/>
      <c r="I5" s="11"/>
      <c r="J5" s="10"/>
      <c r="Q5" s="13"/>
      <c r="R5" s="9"/>
      <c r="S5" s="9"/>
      <c r="T5" s="9"/>
      <c r="U5" s="9"/>
      <c r="V5" s="9"/>
      <c r="W5" s="9"/>
      <c r="X5" s="10"/>
      <c r="Y5" s="10"/>
    </row>
    <row r="6" spans="2:28" x14ac:dyDescent="0.25">
      <c r="B6" s="12"/>
      <c r="C6" s="41"/>
      <c r="D6" s="41" t="s">
        <v>49</v>
      </c>
      <c r="E6" s="41"/>
      <c r="F6" s="42">
        <v>15.1290322580645</v>
      </c>
      <c r="G6" s="42"/>
      <c r="H6" s="10"/>
      <c r="I6" s="11"/>
      <c r="J6" s="10"/>
      <c r="Q6" s="13"/>
      <c r="R6" s="9"/>
      <c r="S6" s="9"/>
      <c r="T6" s="9"/>
      <c r="U6" s="9"/>
      <c r="V6" s="9"/>
      <c r="W6" s="9"/>
      <c r="X6" s="10"/>
      <c r="Y6" s="10"/>
    </row>
    <row r="7" spans="2:28" ht="15.75" x14ac:dyDescent="0.25">
      <c r="B7" s="9"/>
      <c r="C7" s="10"/>
      <c r="D7" s="9"/>
      <c r="E7" s="9"/>
      <c r="F7" s="9"/>
      <c r="G7" s="9"/>
      <c r="H7" s="10"/>
      <c r="I7" s="11"/>
      <c r="J7" s="10"/>
      <c r="K7" s="9"/>
      <c r="L7" s="9"/>
      <c r="M7" s="9"/>
      <c r="N7" s="9"/>
      <c r="O7" s="9"/>
      <c r="P7" s="9"/>
      <c r="Q7" s="15"/>
      <c r="R7" s="9"/>
      <c r="S7" s="9"/>
      <c r="T7" s="9"/>
      <c r="U7" s="9"/>
      <c r="V7" s="9"/>
      <c r="W7" s="9"/>
      <c r="X7" s="10"/>
      <c r="Y7" s="10"/>
    </row>
    <row r="8" spans="2:28" ht="67.7" customHeight="1" thickBot="1" x14ac:dyDescent="0.3">
      <c r="B8" s="9"/>
      <c r="C8" s="10"/>
      <c r="D8" s="9"/>
      <c r="E8" s="9"/>
      <c r="F8" s="9"/>
      <c r="G8" s="9"/>
      <c r="H8" s="10"/>
      <c r="I8" s="11"/>
      <c r="J8" s="10"/>
      <c r="K8" s="45" t="s">
        <v>44</v>
      </c>
      <c r="L8" s="45"/>
      <c r="M8" s="45"/>
      <c r="N8" s="45"/>
      <c r="O8" s="45"/>
      <c r="P8" s="45"/>
      <c r="Q8" s="15"/>
      <c r="R8" s="9"/>
      <c r="S8" s="9"/>
      <c r="T8" s="9"/>
      <c r="U8" s="9"/>
      <c r="V8" s="9"/>
      <c r="W8" s="9"/>
      <c r="X8" s="10"/>
      <c r="Y8" s="10"/>
    </row>
    <row r="9" spans="2:28" ht="16.5" thickBot="1" x14ac:dyDescent="0.3">
      <c r="B9" s="16" t="s">
        <v>10</v>
      </c>
      <c r="C9" s="17" t="s">
        <v>7</v>
      </c>
      <c r="D9" s="17" t="s">
        <v>3</v>
      </c>
      <c r="E9" s="17" t="s">
        <v>4</v>
      </c>
      <c r="F9" s="17" t="s">
        <v>5</v>
      </c>
      <c r="G9" s="17" t="s">
        <v>16</v>
      </c>
      <c r="H9" s="18" t="s">
        <v>6</v>
      </c>
      <c r="I9" s="19" t="s">
        <v>43</v>
      </c>
      <c r="J9" s="10"/>
      <c r="K9" s="20" t="s">
        <v>37</v>
      </c>
      <c r="L9" s="20" t="s">
        <v>38</v>
      </c>
      <c r="M9" s="20" t="s">
        <v>39</v>
      </c>
      <c r="N9" s="20" t="s">
        <v>40</v>
      </c>
      <c r="O9" s="20" t="s">
        <v>41</v>
      </c>
      <c r="P9" s="35" t="s">
        <v>42</v>
      </c>
      <c r="Q9" s="37" t="s">
        <v>50</v>
      </c>
      <c r="R9" s="26" t="s">
        <v>51</v>
      </c>
      <c r="S9" s="9"/>
      <c r="T9" s="9"/>
      <c r="U9" s="9"/>
      <c r="V9" s="9"/>
      <c r="W9" s="9"/>
      <c r="X9" s="10"/>
      <c r="Y9" s="10"/>
    </row>
    <row r="10" spans="2:28" ht="177.6" customHeight="1" x14ac:dyDescent="0.25">
      <c r="B10" s="21" t="s">
        <v>12</v>
      </c>
      <c r="C10" s="22"/>
      <c r="D10" s="23" t="s">
        <v>20</v>
      </c>
      <c r="E10" s="24" t="s">
        <v>1</v>
      </c>
      <c r="F10" s="23" t="s">
        <v>9</v>
      </c>
      <c r="G10" s="23" t="s">
        <v>18</v>
      </c>
      <c r="H10" s="23" t="s">
        <v>11</v>
      </c>
      <c r="I10" s="25">
        <v>34.9</v>
      </c>
      <c r="J10" s="10"/>
      <c r="K10" s="26">
        <v>7</v>
      </c>
      <c r="L10" s="26">
        <v>19</v>
      </c>
      <c r="M10" s="26">
        <v>24</v>
      </c>
      <c r="N10" s="26">
        <v>24</v>
      </c>
      <c r="O10" s="26">
        <v>7</v>
      </c>
      <c r="P10" s="36">
        <f t="shared" ref="P10:P29" si="0">SUM(K10:O10)</f>
        <v>81</v>
      </c>
      <c r="Q10" s="38">
        <f>(I10-$F$5)/I10</f>
        <v>0.69282435221986238</v>
      </c>
      <c r="R10" s="38">
        <f>(I10-$G$5)/I10</f>
        <v>1</v>
      </c>
      <c r="S10" s="9"/>
      <c r="T10" s="9"/>
      <c r="U10" s="9"/>
      <c r="V10" s="9"/>
      <c r="W10" s="9"/>
      <c r="X10" s="9"/>
      <c r="Y10" s="9"/>
      <c r="Z10" s="6"/>
      <c r="AA10" s="6"/>
      <c r="AB10" s="6"/>
    </row>
    <row r="11" spans="2:28" ht="177.6" customHeight="1" x14ac:dyDescent="0.25">
      <c r="B11" s="21" t="s">
        <v>12</v>
      </c>
      <c r="C11" s="22"/>
      <c r="D11" s="23" t="s">
        <v>20</v>
      </c>
      <c r="E11" s="24" t="s">
        <v>0</v>
      </c>
      <c r="F11" s="23" t="s">
        <v>9</v>
      </c>
      <c r="G11" s="23" t="s">
        <v>18</v>
      </c>
      <c r="H11" s="23" t="s">
        <v>11</v>
      </c>
      <c r="I11" s="25">
        <v>34.9</v>
      </c>
      <c r="J11" s="10"/>
      <c r="K11" s="26">
        <v>6</v>
      </c>
      <c r="L11" s="26">
        <v>9</v>
      </c>
      <c r="M11" s="26">
        <v>6</v>
      </c>
      <c r="N11" s="26">
        <v>6</v>
      </c>
      <c r="O11" s="26">
        <v>2</v>
      </c>
      <c r="P11" s="36">
        <f t="shared" si="0"/>
        <v>29</v>
      </c>
      <c r="Q11" s="38">
        <f>(I11-$F$5)/I11</f>
        <v>0.69282435221986238</v>
      </c>
      <c r="R11" s="38">
        <f>(I11-$G$5)/I11</f>
        <v>1</v>
      </c>
      <c r="S11" s="9"/>
      <c r="T11" s="9"/>
      <c r="U11" s="9"/>
      <c r="V11" s="9"/>
      <c r="W11" s="9"/>
      <c r="X11" s="9"/>
      <c r="Y11" s="9"/>
      <c r="Z11" s="6"/>
      <c r="AA11" s="6"/>
      <c r="AB11" s="6"/>
    </row>
    <row r="12" spans="2:28" ht="177.6" customHeight="1" x14ac:dyDescent="0.25">
      <c r="B12" s="21" t="s">
        <v>12</v>
      </c>
      <c r="C12" s="22"/>
      <c r="D12" s="23" t="s">
        <v>20</v>
      </c>
      <c r="E12" s="24" t="s">
        <v>2</v>
      </c>
      <c r="F12" s="23" t="s">
        <v>9</v>
      </c>
      <c r="G12" s="23" t="s">
        <v>18</v>
      </c>
      <c r="H12" s="23" t="s">
        <v>11</v>
      </c>
      <c r="I12" s="25">
        <v>34.9</v>
      </c>
      <c r="J12" s="10"/>
      <c r="K12" s="26">
        <v>15</v>
      </c>
      <c r="L12" s="26">
        <v>26</v>
      </c>
      <c r="M12" s="26">
        <v>26</v>
      </c>
      <c r="N12" s="26">
        <v>28</v>
      </c>
      <c r="O12" s="26">
        <v>7</v>
      </c>
      <c r="P12" s="36">
        <f t="shared" si="0"/>
        <v>102</v>
      </c>
      <c r="Q12" s="38">
        <f>(I12-$F$5)/I12</f>
        <v>0.69282435221986238</v>
      </c>
      <c r="R12" s="38">
        <f>(I12-$G$5)/I12</f>
        <v>1</v>
      </c>
      <c r="S12" s="9"/>
      <c r="T12" s="9"/>
      <c r="U12" s="9"/>
      <c r="V12" s="9"/>
      <c r="W12" s="9"/>
      <c r="X12" s="9"/>
      <c r="Y12" s="9"/>
      <c r="Z12" s="6"/>
      <c r="AA12" s="6"/>
      <c r="AB12" s="6"/>
    </row>
    <row r="13" spans="2:28" ht="216.75" customHeight="1" x14ac:dyDescent="0.25">
      <c r="B13" s="21" t="s">
        <v>13</v>
      </c>
      <c r="C13" s="22"/>
      <c r="D13" s="23" t="s">
        <v>21</v>
      </c>
      <c r="E13" s="21" t="s">
        <v>32</v>
      </c>
      <c r="F13" s="21" t="s">
        <v>15</v>
      </c>
      <c r="G13" s="27" t="s">
        <v>19</v>
      </c>
      <c r="H13" s="23" t="s">
        <v>11</v>
      </c>
      <c r="I13" s="25">
        <v>34.9</v>
      </c>
      <c r="J13" s="10"/>
      <c r="K13" s="26"/>
      <c r="L13" s="26"/>
      <c r="M13" s="26"/>
      <c r="N13" s="26"/>
      <c r="O13" s="26"/>
      <c r="P13" s="36">
        <f t="shared" si="0"/>
        <v>0</v>
      </c>
      <c r="Q13" s="38">
        <f t="shared" ref="Q13:Q22" si="1">(I13-$F$4)/I13</f>
        <v>0.49964568506023499</v>
      </c>
      <c r="R13" s="38">
        <f t="shared" ref="R13:R22" si="2">(I13-$G$4)/I13</f>
        <v>1</v>
      </c>
      <c r="S13" s="9"/>
      <c r="T13" s="9"/>
      <c r="U13" s="9"/>
      <c r="V13" s="9"/>
      <c r="W13" s="9"/>
      <c r="X13" s="9"/>
      <c r="Y13" s="9"/>
      <c r="Z13" s="6"/>
      <c r="AA13" s="6"/>
      <c r="AB13" s="6"/>
    </row>
    <row r="14" spans="2:28" ht="177.75" customHeight="1" x14ac:dyDescent="0.25">
      <c r="B14" s="21" t="s">
        <v>13</v>
      </c>
      <c r="C14" s="22"/>
      <c r="D14" s="23" t="s">
        <v>22</v>
      </c>
      <c r="E14" s="21" t="s">
        <v>32</v>
      </c>
      <c r="F14" s="21" t="s">
        <v>14</v>
      </c>
      <c r="G14" s="21" t="s">
        <v>19</v>
      </c>
      <c r="H14" s="23" t="s">
        <v>11</v>
      </c>
      <c r="I14" s="25">
        <v>37.5</v>
      </c>
      <c r="J14" s="10"/>
      <c r="K14" s="26">
        <v>47</v>
      </c>
      <c r="L14" s="26">
        <v>8</v>
      </c>
      <c r="M14" s="26">
        <v>27</v>
      </c>
      <c r="N14" s="26">
        <v>66</v>
      </c>
      <c r="O14" s="26">
        <v>13</v>
      </c>
      <c r="P14" s="36">
        <f t="shared" si="0"/>
        <v>161</v>
      </c>
      <c r="Q14" s="38">
        <f t="shared" si="1"/>
        <v>0.53433691756272539</v>
      </c>
      <c r="R14" s="38">
        <f t="shared" si="2"/>
        <v>1</v>
      </c>
      <c r="S14" s="9"/>
      <c r="T14" s="9"/>
      <c r="U14" s="9"/>
      <c r="V14" s="9"/>
      <c r="W14" s="9"/>
      <c r="X14" s="9"/>
      <c r="Y14" s="9"/>
      <c r="Z14" s="6"/>
      <c r="AA14" s="6"/>
      <c r="AB14" s="6"/>
    </row>
    <row r="15" spans="2:28" ht="54" customHeight="1" x14ac:dyDescent="0.25">
      <c r="B15" s="46" t="s">
        <v>23</v>
      </c>
      <c r="C15" s="48"/>
      <c r="D15" s="21" t="s">
        <v>24</v>
      </c>
      <c r="E15" s="21" t="s">
        <v>0</v>
      </c>
      <c r="F15" s="29" t="s">
        <v>15</v>
      </c>
      <c r="G15" s="29" t="s">
        <v>31</v>
      </c>
      <c r="H15" s="23" t="s">
        <v>11</v>
      </c>
      <c r="I15" s="25">
        <v>34.9</v>
      </c>
      <c r="J15" s="10"/>
      <c r="K15" s="26">
        <v>12</v>
      </c>
      <c r="L15" s="26">
        <v>52</v>
      </c>
      <c r="M15" s="26">
        <v>56</v>
      </c>
      <c r="N15" s="26">
        <v>32</v>
      </c>
      <c r="O15" s="26">
        <v>12</v>
      </c>
      <c r="P15" s="36">
        <f t="shared" si="0"/>
        <v>164</v>
      </c>
      <c r="Q15" s="38">
        <f t="shared" si="1"/>
        <v>0.49964568506023499</v>
      </c>
      <c r="R15" s="38">
        <f t="shared" si="2"/>
        <v>1</v>
      </c>
      <c r="S15" s="9"/>
      <c r="T15" s="9"/>
      <c r="U15" s="9"/>
      <c r="V15" s="9"/>
      <c r="W15" s="9"/>
      <c r="X15" s="9"/>
      <c r="Y15" s="9"/>
      <c r="Z15" s="6"/>
      <c r="AA15" s="6"/>
      <c r="AB15" s="6"/>
    </row>
    <row r="16" spans="2:28" ht="58.5" customHeight="1" x14ac:dyDescent="0.25">
      <c r="B16" s="46"/>
      <c r="C16" s="47"/>
      <c r="D16" s="21" t="s">
        <v>24</v>
      </c>
      <c r="E16" s="21" t="s">
        <v>25</v>
      </c>
      <c r="F16" s="29" t="s">
        <v>15</v>
      </c>
      <c r="G16" s="29" t="s">
        <v>31</v>
      </c>
      <c r="H16" s="23" t="s">
        <v>11</v>
      </c>
      <c r="I16" s="25">
        <v>34.9</v>
      </c>
      <c r="J16" s="10"/>
      <c r="K16" s="26">
        <v>5</v>
      </c>
      <c r="L16" s="26">
        <v>15</v>
      </c>
      <c r="M16" s="26">
        <v>40</v>
      </c>
      <c r="N16" s="26">
        <v>15</v>
      </c>
      <c r="O16" s="26">
        <v>5</v>
      </c>
      <c r="P16" s="36">
        <f t="shared" si="0"/>
        <v>80</v>
      </c>
      <c r="Q16" s="38">
        <f t="shared" si="1"/>
        <v>0.49964568506023499</v>
      </c>
      <c r="R16" s="38">
        <f t="shared" si="2"/>
        <v>1</v>
      </c>
      <c r="S16" s="9"/>
      <c r="T16" s="9"/>
      <c r="U16" s="9"/>
      <c r="V16" s="9"/>
      <c r="W16" s="9"/>
      <c r="X16" s="9"/>
      <c r="Y16" s="9"/>
      <c r="Z16" s="6"/>
      <c r="AA16" s="6"/>
      <c r="AB16" s="6"/>
    </row>
    <row r="17" spans="2:28" ht="54" customHeight="1" x14ac:dyDescent="0.25">
      <c r="B17" s="46"/>
      <c r="C17" s="47"/>
      <c r="D17" s="21" t="s">
        <v>24</v>
      </c>
      <c r="E17" s="21" t="s">
        <v>1</v>
      </c>
      <c r="F17" s="29" t="s">
        <v>15</v>
      </c>
      <c r="G17" s="29" t="s">
        <v>31</v>
      </c>
      <c r="H17" s="23" t="s">
        <v>11</v>
      </c>
      <c r="I17" s="25">
        <v>34.9</v>
      </c>
      <c r="J17" s="10"/>
      <c r="K17" s="26">
        <v>94</v>
      </c>
      <c r="L17" s="26">
        <v>276</v>
      </c>
      <c r="M17" s="26">
        <v>280</v>
      </c>
      <c r="N17" s="26">
        <v>172</v>
      </c>
      <c r="O17" s="26">
        <v>76</v>
      </c>
      <c r="P17" s="36">
        <f t="shared" si="0"/>
        <v>898</v>
      </c>
      <c r="Q17" s="38">
        <f t="shared" si="1"/>
        <v>0.49964568506023499</v>
      </c>
      <c r="R17" s="38">
        <f t="shared" si="2"/>
        <v>1</v>
      </c>
      <c r="S17" s="9"/>
      <c r="T17" s="9"/>
      <c r="U17" s="9"/>
      <c r="V17" s="9"/>
      <c r="W17" s="9"/>
      <c r="X17" s="9"/>
      <c r="Y17" s="9"/>
      <c r="Z17" s="6"/>
      <c r="AA17" s="6"/>
      <c r="AB17" s="6"/>
    </row>
    <row r="18" spans="2:28" ht="61.5" customHeight="1" x14ac:dyDescent="0.25">
      <c r="B18" s="46"/>
      <c r="C18" s="49"/>
      <c r="D18" s="21" t="s">
        <v>24</v>
      </c>
      <c r="E18" s="21" t="s">
        <v>2</v>
      </c>
      <c r="F18" s="29" t="s">
        <v>15</v>
      </c>
      <c r="G18" s="29" t="s">
        <v>31</v>
      </c>
      <c r="H18" s="23" t="s">
        <v>11</v>
      </c>
      <c r="I18" s="39">
        <v>34.9</v>
      </c>
      <c r="J18" s="10"/>
      <c r="K18" s="26">
        <v>100</v>
      </c>
      <c r="L18" s="26">
        <v>310</v>
      </c>
      <c r="M18" s="26">
        <v>304</v>
      </c>
      <c r="N18" s="26">
        <v>188</v>
      </c>
      <c r="O18" s="26">
        <v>80</v>
      </c>
      <c r="P18" s="36">
        <f t="shared" si="0"/>
        <v>982</v>
      </c>
      <c r="Q18" s="38">
        <f t="shared" si="1"/>
        <v>0.49964568506023499</v>
      </c>
      <c r="R18" s="38">
        <f t="shared" si="2"/>
        <v>1</v>
      </c>
      <c r="S18" s="9"/>
      <c r="T18" s="9"/>
      <c r="U18" s="9"/>
      <c r="V18" s="9"/>
      <c r="W18" s="9"/>
      <c r="X18" s="9"/>
      <c r="Y18" s="9"/>
      <c r="Z18" s="6"/>
      <c r="AA18" s="6"/>
      <c r="AB18" s="6"/>
    </row>
    <row r="19" spans="2:28" ht="54" customHeight="1" x14ac:dyDescent="0.25">
      <c r="B19" s="46"/>
      <c r="C19" s="48"/>
      <c r="D19" s="21" t="s">
        <v>26</v>
      </c>
      <c r="E19" s="21" t="s">
        <v>0</v>
      </c>
      <c r="F19" s="29" t="s">
        <v>8</v>
      </c>
      <c r="G19" s="29" t="s">
        <v>31</v>
      </c>
      <c r="H19" s="23" t="s">
        <v>11</v>
      </c>
      <c r="I19" s="25">
        <v>37.9</v>
      </c>
      <c r="J19" s="10"/>
      <c r="K19" s="26">
        <v>22</v>
      </c>
      <c r="L19" s="26">
        <v>66</v>
      </c>
      <c r="M19" s="26">
        <v>66</v>
      </c>
      <c r="N19" s="26">
        <v>40</v>
      </c>
      <c r="O19" s="26">
        <v>12</v>
      </c>
      <c r="P19" s="36">
        <f t="shared" si="0"/>
        <v>206</v>
      </c>
      <c r="Q19" s="38">
        <f t="shared" si="1"/>
        <v>0.53925156750929293</v>
      </c>
      <c r="R19" s="38">
        <f t="shared" si="2"/>
        <v>1</v>
      </c>
      <c r="S19" s="9"/>
      <c r="T19" s="9"/>
      <c r="U19" s="9"/>
      <c r="V19" s="9"/>
      <c r="W19" s="9"/>
      <c r="X19" s="9"/>
      <c r="Y19" s="9"/>
      <c r="Z19" s="6"/>
      <c r="AA19" s="6"/>
      <c r="AB19" s="6"/>
    </row>
    <row r="20" spans="2:28" ht="54" customHeight="1" x14ac:dyDescent="0.25">
      <c r="B20" s="46"/>
      <c r="C20" s="47"/>
      <c r="D20" s="21" t="s">
        <v>26</v>
      </c>
      <c r="E20" s="21" t="s">
        <v>25</v>
      </c>
      <c r="F20" s="29" t="s">
        <v>8</v>
      </c>
      <c r="G20" s="29" t="s">
        <v>31</v>
      </c>
      <c r="H20" s="23" t="s">
        <v>11</v>
      </c>
      <c r="I20" s="25">
        <v>37.9</v>
      </c>
      <c r="J20" s="10"/>
      <c r="K20" s="26">
        <v>4</v>
      </c>
      <c r="L20" s="26">
        <v>24</v>
      </c>
      <c r="M20" s="26">
        <v>24</v>
      </c>
      <c r="N20" s="26">
        <v>18</v>
      </c>
      <c r="O20" s="26">
        <v>4</v>
      </c>
      <c r="P20" s="36">
        <f t="shared" si="0"/>
        <v>74</v>
      </c>
      <c r="Q20" s="38">
        <f t="shared" si="1"/>
        <v>0.53925156750929293</v>
      </c>
      <c r="R20" s="38">
        <f t="shared" si="2"/>
        <v>1</v>
      </c>
      <c r="S20" s="9"/>
      <c r="T20" s="9"/>
      <c r="U20" s="9"/>
      <c r="V20" s="9"/>
      <c r="W20" s="9"/>
      <c r="X20" s="9"/>
      <c r="Y20" s="9"/>
      <c r="Z20" s="6"/>
      <c r="AA20" s="6"/>
      <c r="AB20" s="6"/>
    </row>
    <row r="21" spans="2:28" ht="54" customHeight="1" x14ac:dyDescent="0.25">
      <c r="B21" s="46"/>
      <c r="C21" s="47"/>
      <c r="D21" s="21" t="s">
        <v>26</v>
      </c>
      <c r="E21" s="21" t="s">
        <v>1</v>
      </c>
      <c r="F21" s="29" t="s">
        <v>8</v>
      </c>
      <c r="G21" s="29" t="s">
        <v>31</v>
      </c>
      <c r="H21" s="23" t="s">
        <v>11</v>
      </c>
      <c r="I21" s="25">
        <v>37.9</v>
      </c>
      <c r="J21" s="10"/>
      <c r="K21" s="26">
        <v>231</v>
      </c>
      <c r="L21" s="26">
        <v>495</v>
      </c>
      <c r="M21" s="26">
        <v>483</v>
      </c>
      <c r="N21" s="26">
        <v>351</v>
      </c>
      <c r="O21" s="26">
        <v>156</v>
      </c>
      <c r="P21" s="36">
        <f t="shared" si="0"/>
        <v>1716</v>
      </c>
      <c r="Q21" s="38">
        <f t="shared" si="1"/>
        <v>0.53925156750929293</v>
      </c>
      <c r="R21" s="38">
        <f t="shared" si="2"/>
        <v>1</v>
      </c>
      <c r="S21" s="9"/>
      <c r="T21" s="9"/>
      <c r="U21" s="9"/>
      <c r="V21" s="9"/>
      <c r="W21" s="9"/>
      <c r="X21" s="9"/>
      <c r="Y21" s="9"/>
      <c r="Z21" s="6"/>
      <c r="AA21" s="6"/>
      <c r="AB21" s="6"/>
    </row>
    <row r="22" spans="2:28" ht="54" customHeight="1" x14ac:dyDescent="0.25">
      <c r="B22" s="46"/>
      <c r="C22" s="49"/>
      <c r="D22" s="21" t="s">
        <v>26</v>
      </c>
      <c r="E22" s="21" t="s">
        <v>2</v>
      </c>
      <c r="F22" s="29" t="s">
        <v>8</v>
      </c>
      <c r="G22" s="29" t="s">
        <v>31</v>
      </c>
      <c r="H22" s="23" t="s">
        <v>11</v>
      </c>
      <c r="I22" s="25">
        <v>37.9</v>
      </c>
      <c r="J22" s="10"/>
      <c r="K22" s="26">
        <v>186</v>
      </c>
      <c r="L22" s="26">
        <v>576</v>
      </c>
      <c r="M22" s="26">
        <v>579</v>
      </c>
      <c r="N22" s="26">
        <v>381</v>
      </c>
      <c r="O22" s="26">
        <v>177</v>
      </c>
      <c r="P22" s="36">
        <f t="shared" si="0"/>
        <v>1899</v>
      </c>
      <c r="Q22" s="38">
        <f t="shared" si="1"/>
        <v>0.53925156750929293</v>
      </c>
      <c r="R22" s="38">
        <f t="shared" si="2"/>
        <v>1</v>
      </c>
      <c r="S22" s="9"/>
      <c r="T22" s="9"/>
      <c r="U22" s="9"/>
      <c r="V22" s="9"/>
      <c r="W22" s="9"/>
      <c r="X22" s="9"/>
      <c r="Y22" s="9"/>
      <c r="Z22" s="6"/>
      <c r="AA22" s="6"/>
      <c r="AB22" s="6"/>
    </row>
    <row r="23" spans="2:28" ht="150" customHeight="1" x14ac:dyDescent="0.25">
      <c r="B23" s="30" t="s">
        <v>23</v>
      </c>
      <c r="C23" s="22"/>
      <c r="D23" s="26" t="s">
        <v>34</v>
      </c>
      <c r="E23" s="26" t="s">
        <v>1</v>
      </c>
      <c r="F23" s="26" t="s">
        <v>8</v>
      </c>
      <c r="G23" s="26" t="s">
        <v>17</v>
      </c>
      <c r="H23" s="23" t="s">
        <v>11</v>
      </c>
      <c r="I23" s="25">
        <v>27.9</v>
      </c>
      <c r="J23" s="10"/>
      <c r="K23" s="26">
        <v>50</v>
      </c>
      <c r="L23" s="26">
        <v>56</v>
      </c>
      <c r="M23" s="26">
        <v>66</v>
      </c>
      <c r="N23" s="26">
        <v>26</v>
      </c>
      <c r="O23" s="26">
        <v>6</v>
      </c>
      <c r="P23" s="36">
        <f>SUM(K23:O23)</f>
        <v>204</v>
      </c>
      <c r="Q23" s="38">
        <f>(I23-$F$3)/I23</f>
        <v>0.61575519327860928</v>
      </c>
      <c r="R23" s="38">
        <f>(I23-$G$3)/I23</f>
        <v>1</v>
      </c>
      <c r="S23" s="9"/>
      <c r="T23" s="9"/>
      <c r="U23" s="9"/>
      <c r="V23" s="9"/>
      <c r="W23" s="9"/>
      <c r="X23" s="9"/>
      <c r="Y23" s="9"/>
      <c r="Z23" s="6"/>
      <c r="AA23" s="6"/>
      <c r="AB23" s="6"/>
    </row>
    <row r="24" spans="2:28" ht="150" customHeight="1" x14ac:dyDescent="0.25">
      <c r="B24" s="31" t="s">
        <v>23</v>
      </c>
      <c r="C24" s="32"/>
      <c r="D24" s="28" t="s">
        <v>34</v>
      </c>
      <c r="E24" s="28" t="s">
        <v>2</v>
      </c>
      <c r="F24" s="26" t="s">
        <v>8</v>
      </c>
      <c r="G24" s="26" t="s">
        <v>17</v>
      </c>
      <c r="H24" s="23" t="s">
        <v>11</v>
      </c>
      <c r="I24" s="25">
        <v>27.9</v>
      </c>
      <c r="J24" s="10"/>
      <c r="K24" s="26">
        <v>55</v>
      </c>
      <c r="L24" s="26">
        <v>80</v>
      </c>
      <c r="M24" s="26">
        <v>110</v>
      </c>
      <c r="N24" s="26">
        <v>45</v>
      </c>
      <c r="O24" s="26">
        <v>15</v>
      </c>
      <c r="P24" s="36">
        <f>SUM(K24:O24)</f>
        <v>305</v>
      </c>
      <c r="Q24" s="38">
        <f>(I24-$F$3)/I24</f>
        <v>0.61575519327860928</v>
      </c>
      <c r="R24" s="38">
        <f>(I24-$G$3)/I24</f>
        <v>1</v>
      </c>
      <c r="S24" s="9"/>
      <c r="T24" s="9"/>
      <c r="U24" s="9"/>
      <c r="V24" s="9"/>
      <c r="W24" s="9"/>
      <c r="X24" s="9"/>
      <c r="Y24" s="9"/>
      <c r="Z24" s="6"/>
      <c r="AA24" s="6"/>
      <c r="AB24" s="6"/>
    </row>
    <row r="25" spans="2:28" ht="142.5" customHeight="1" x14ac:dyDescent="0.25">
      <c r="B25" s="47" t="s">
        <v>27</v>
      </c>
      <c r="C25" s="32"/>
      <c r="D25" s="27" t="s">
        <v>28</v>
      </c>
      <c r="E25" s="33" t="s">
        <v>30</v>
      </c>
      <c r="F25" s="34" t="s">
        <v>33</v>
      </c>
      <c r="G25" s="29" t="s">
        <v>31</v>
      </c>
      <c r="H25" s="23" t="s">
        <v>11</v>
      </c>
      <c r="I25" s="25">
        <v>27.9</v>
      </c>
      <c r="J25" s="10"/>
      <c r="K25" s="26">
        <v>84</v>
      </c>
      <c r="L25" s="26">
        <v>426</v>
      </c>
      <c r="M25" s="26">
        <v>429</v>
      </c>
      <c r="N25" s="26">
        <v>249</v>
      </c>
      <c r="O25" s="26">
        <v>66</v>
      </c>
      <c r="P25" s="36">
        <f t="shared" si="0"/>
        <v>1254</v>
      </c>
      <c r="Q25" s="38">
        <f>(I25-$F$4)/I25</f>
        <v>0.37410876016495342</v>
      </c>
      <c r="R25" s="38">
        <f>(I25-$G$4)/I25</f>
        <v>1</v>
      </c>
      <c r="S25" s="9"/>
      <c r="T25" s="9"/>
      <c r="U25" s="9"/>
      <c r="V25" s="9"/>
      <c r="W25" s="9"/>
      <c r="X25" s="9"/>
      <c r="Y25" s="9"/>
      <c r="Z25" s="6"/>
      <c r="AA25" s="6"/>
      <c r="AB25" s="6"/>
    </row>
    <row r="26" spans="2:28" ht="127.5" customHeight="1" x14ac:dyDescent="0.25">
      <c r="B26" s="47"/>
      <c r="C26" s="32"/>
      <c r="D26" s="27" t="s">
        <v>29</v>
      </c>
      <c r="E26" s="33" t="s">
        <v>30</v>
      </c>
      <c r="F26" s="34" t="s">
        <v>8</v>
      </c>
      <c r="G26" s="34" t="s">
        <v>31</v>
      </c>
      <c r="H26" s="23" t="s">
        <v>11</v>
      </c>
      <c r="I26" s="25">
        <v>32.9</v>
      </c>
      <c r="J26" s="10"/>
      <c r="K26" s="26">
        <v>153</v>
      </c>
      <c r="L26" s="26">
        <v>543</v>
      </c>
      <c r="M26" s="26">
        <v>504</v>
      </c>
      <c r="N26" s="26">
        <v>312</v>
      </c>
      <c r="O26" s="26">
        <v>114</v>
      </c>
      <c r="P26" s="36">
        <f t="shared" si="0"/>
        <v>1626</v>
      </c>
      <c r="Q26" s="38">
        <f>(I26-$F$4)/I26</f>
        <v>0.46922900938000611</v>
      </c>
      <c r="R26" s="38">
        <f>(I26-$G$4)/I26</f>
        <v>1</v>
      </c>
      <c r="S26" s="9"/>
      <c r="T26" s="9"/>
      <c r="U26" s="9"/>
      <c r="V26" s="9"/>
      <c r="W26" s="9"/>
      <c r="X26" s="9"/>
      <c r="Y26" s="9"/>
      <c r="Z26" s="6"/>
      <c r="AA26" s="6"/>
      <c r="AB26" s="6"/>
    </row>
    <row r="27" spans="2:28" ht="177" customHeight="1" x14ac:dyDescent="0.25">
      <c r="B27" s="26" t="s">
        <v>36</v>
      </c>
      <c r="C27" s="22"/>
      <c r="D27" s="26" t="s">
        <v>35</v>
      </c>
      <c r="E27" s="26" t="s">
        <v>0</v>
      </c>
      <c r="F27" s="21" t="s">
        <v>9</v>
      </c>
      <c r="G27" s="26" t="s">
        <v>17</v>
      </c>
      <c r="H27" s="23" t="s">
        <v>11</v>
      </c>
      <c r="I27" s="25">
        <v>39.9</v>
      </c>
      <c r="J27" s="10"/>
      <c r="K27" s="26">
        <v>34</v>
      </c>
      <c r="L27" s="26">
        <v>52</v>
      </c>
      <c r="M27" s="26">
        <v>48</v>
      </c>
      <c r="N27" s="26">
        <v>18</v>
      </c>
      <c r="O27" s="26">
        <v>2</v>
      </c>
      <c r="P27" s="36">
        <f t="shared" si="0"/>
        <v>154</v>
      </c>
      <c r="Q27" s="38">
        <f>(I27-$F$6)/I27</f>
        <v>0.62082625919637846</v>
      </c>
      <c r="R27" s="38">
        <f>(I27-$G$6)/I27</f>
        <v>1</v>
      </c>
      <c r="S27" s="9"/>
      <c r="T27" s="9"/>
      <c r="U27" s="9"/>
      <c r="V27" s="9"/>
      <c r="W27" s="9"/>
      <c r="X27" s="9"/>
      <c r="Y27" s="9"/>
      <c r="Z27" s="6"/>
      <c r="AA27" s="6"/>
      <c r="AB27" s="6"/>
    </row>
    <row r="28" spans="2:28" ht="196.7" customHeight="1" x14ac:dyDescent="0.25">
      <c r="B28" s="26" t="s">
        <v>36</v>
      </c>
      <c r="C28" s="22"/>
      <c r="D28" s="26" t="s">
        <v>35</v>
      </c>
      <c r="E28" s="26" t="s">
        <v>1</v>
      </c>
      <c r="F28" s="21" t="s">
        <v>9</v>
      </c>
      <c r="G28" s="26" t="s">
        <v>17</v>
      </c>
      <c r="H28" s="23" t="s">
        <v>11</v>
      </c>
      <c r="I28" s="25">
        <v>39.9</v>
      </c>
      <c r="J28" s="10"/>
      <c r="K28" s="26">
        <v>20</v>
      </c>
      <c r="L28" s="26">
        <v>22</v>
      </c>
      <c r="M28" s="26">
        <v>26</v>
      </c>
      <c r="N28" s="26">
        <v>6</v>
      </c>
      <c r="O28" s="26"/>
      <c r="P28" s="36">
        <f t="shared" si="0"/>
        <v>74</v>
      </c>
      <c r="Q28" s="38">
        <f>(I28-$F$6)/I28</f>
        <v>0.62082625919637846</v>
      </c>
      <c r="R28" s="38">
        <f>(I28-$G$6)/I28</f>
        <v>1</v>
      </c>
      <c r="S28" s="9"/>
      <c r="T28" s="9"/>
      <c r="U28" s="9"/>
      <c r="V28" s="9"/>
      <c r="W28" s="9"/>
      <c r="X28" s="9"/>
      <c r="Y28" s="9"/>
      <c r="Z28" s="6"/>
      <c r="AA28" s="6"/>
      <c r="AB28" s="6"/>
    </row>
    <row r="29" spans="2:28" ht="180" customHeight="1" x14ac:dyDescent="0.25">
      <c r="B29" s="26" t="s">
        <v>36</v>
      </c>
      <c r="C29" s="22"/>
      <c r="D29" s="26" t="s">
        <v>35</v>
      </c>
      <c r="E29" s="26" t="s">
        <v>2</v>
      </c>
      <c r="F29" s="21" t="s">
        <v>9</v>
      </c>
      <c r="G29" s="26" t="s">
        <v>17</v>
      </c>
      <c r="H29" s="23" t="s">
        <v>11</v>
      </c>
      <c r="I29" s="25">
        <v>39.9</v>
      </c>
      <c r="J29" s="10"/>
      <c r="K29" s="26">
        <v>34</v>
      </c>
      <c r="L29" s="26">
        <v>38</v>
      </c>
      <c r="M29" s="26">
        <v>48</v>
      </c>
      <c r="N29" s="26">
        <v>18</v>
      </c>
      <c r="O29" s="26">
        <v>3</v>
      </c>
      <c r="P29" s="36">
        <f t="shared" si="0"/>
        <v>141</v>
      </c>
      <c r="Q29" s="38">
        <f>(I29-$F$6)/I29</f>
        <v>0.62082625919637846</v>
      </c>
      <c r="R29" s="38">
        <f>(I29-$G$6)/I29</f>
        <v>1</v>
      </c>
      <c r="S29" s="9"/>
      <c r="T29" s="9"/>
      <c r="U29" s="9"/>
      <c r="V29" s="9"/>
      <c r="W29" s="9"/>
      <c r="X29" s="9"/>
      <c r="Y29" s="9"/>
      <c r="Z29" s="6"/>
      <c r="AA29" s="6"/>
      <c r="AB29" s="6"/>
    </row>
    <row r="30" spans="2:28" ht="150" customHeight="1" x14ac:dyDescent="0.25">
      <c r="B30" s="9"/>
      <c r="C30" s="10"/>
      <c r="D30" s="9"/>
      <c r="E30" s="9"/>
      <c r="F30" s="9"/>
      <c r="G30" s="9"/>
      <c r="H30" s="10"/>
      <c r="I30" s="11"/>
      <c r="J30" s="10"/>
      <c r="K30" s="9"/>
      <c r="L30" s="9"/>
      <c r="M30" s="9"/>
      <c r="N30" s="9"/>
      <c r="O30" s="9"/>
      <c r="P30" s="9">
        <f>SUM(P10:P29)</f>
        <v>10150</v>
      </c>
      <c r="Q30" s="15"/>
      <c r="R30" s="9"/>
      <c r="S30" s="9"/>
      <c r="T30" s="9"/>
      <c r="U30" s="9"/>
      <c r="V30" s="9"/>
      <c r="W30" s="9"/>
      <c r="X30" s="10"/>
      <c r="Y30" s="10"/>
    </row>
    <row r="31" spans="2:28" ht="150" customHeight="1" x14ac:dyDescent="0.25"/>
    <row r="32" spans="2:28" ht="150" customHeight="1" x14ac:dyDescent="0.25"/>
    <row r="33" ht="150" customHeight="1" x14ac:dyDescent="0.25"/>
    <row r="34" ht="150" customHeight="1" x14ac:dyDescent="0.25"/>
    <row r="35" ht="150" customHeight="1" x14ac:dyDescent="0.25"/>
    <row r="36" ht="150" customHeight="1" x14ac:dyDescent="0.25"/>
    <row r="37" ht="150" customHeight="1" x14ac:dyDescent="0.25"/>
    <row r="38" ht="150" customHeight="1" x14ac:dyDescent="0.25"/>
    <row r="39" ht="150" customHeight="1" x14ac:dyDescent="0.25"/>
    <row r="40" ht="150" customHeight="1" x14ac:dyDescent="0.25"/>
    <row r="41" ht="150" customHeight="1" x14ac:dyDescent="0.25"/>
    <row r="42" ht="150" customHeight="1" x14ac:dyDescent="0.25"/>
    <row r="43" ht="150" customHeight="1" x14ac:dyDescent="0.25"/>
    <row r="44" ht="150" customHeight="1" x14ac:dyDescent="0.25"/>
    <row r="45" ht="150" customHeight="1" x14ac:dyDescent="0.25"/>
    <row r="46" ht="150" customHeight="1" x14ac:dyDescent="0.25"/>
    <row r="47" ht="150" customHeight="1" x14ac:dyDescent="0.25"/>
    <row r="48" ht="150" customHeight="1" x14ac:dyDescent="0.25"/>
    <row r="49" ht="150" customHeight="1" x14ac:dyDescent="0.25"/>
    <row r="50" ht="150" customHeight="1" x14ac:dyDescent="0.25"/>
    <row r="51" ht="150" customHeight="1" x14ac:dyDescent="0.25"/>
    <row r="52" ht="150" customHeight="1" x14ac:dyDescent="0.25"/>
    <row r="53" ht="150" customHeight="1" x14ac:dyDescent="0.25"/>
    <row r="54" ht="150" customHeight="1" x14ac:dyDescent="0.25"/>
    <row r="55" ht="150" customHeight="1" x14ac:dyDescent="0.25"/>
    <row r="56" ht="150" customHeight="1" x14ac:dyDescent="0.25"/>
    <row r="57" ht="150" customHeight="1" x14ac:dyDescent="0.25"/>
    <row r="58" ht="150" customHeight="1" x14ac:dyDescent="0.25"/>
    <row r="59" ht="150" customHeight="1" x14ac:dyDescent="0.25"/>
    <row r="60" ht="150" customHeight="1" x14ac:dyDescent="0.25"/>
    <row r="61" ht="150" customHeight="1" x14ac:dyDescent="0.25"/>
    <row r="62" ht="150" customHeight="1" x14ac:dyDescent="0.25"/>
    <row r="63" ht="150" customHeight="1" x14ac:dyDescent="0.25"/>
    <row r="64" ht="150" customHeight="1" x14ac:dyDescent="0.25"/>
    <row r="65" ht="150" customHeight="1" x14ac:dyDescent="0.25"/>
    <row r="66" ht="150" customHeight="1" x14ac:dyDescent="0.25"/>
    <row r="67" ht="150" customHeight="1" x14ac:dyDescent="0.25"/>
    <row r="68" ht="150" customHeight="1" x14ac:dyDescent="0.25"/>
  </sheetData>
  <autoFilter ref="B9:AB29"/>
  <mergeCells count="7">
    <mergeCell ref="C1:D1"/>
    <mergeCell ref="F1:G1"/>
    <mergeCell ref="K8:P8"/>
    <mergeCell ref="B15:B22"/>
    <mergeCell ref="B25:B26"/>
    <mergeCell ref="C15:C18"/>
    <mergeCell ref="C19:C2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</vt:lpstr>
      <vt:lpstr>MAN!Print_Area</vt:lpstr>
      <vt:lpstr>MAN!Print_Titles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2023-10-02T10:33:03Z</dcterms:created>
  <dcterms:modified xsi:type="dcterms:W3CDTF">2024-01-30T10:50:01Z</dcterms:modified>
</cp:coreProperties>
</file>